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andveatch.sharepoint.com/sites/411071/Shared Documents/FY 2026 to FY 2027 Rate Proceeding/General Rate Proceeding Discovery/PA-SET-III/"/>
    </mc:Choice>
  </mc:AlternateContent>
  <xr:revisionPtr revIDLastSave="0" documentId="8_{4D018C8B-58DB-439F-A2B0-4D65CA850123}" xr6:coauthVersionLast="47" xr6:coauthVersionMax="47" xr10:uidLastSave="{00000000-0000-0000-0000-000000000000}"/>
  <bookViews>
    <workbookView xWindow="28680" yWindow="-120" windowWidth="29040" windowHeight="15840" xr2:uid="{3B304008-0464-428D-A6EE-7443770718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O17" i="1"/>
  <c r="M17" i="1"/>
  <c r="L17" i="1"/>
  <c r="P16" i="1"/>
  <c r="O16" i="1"/>
  <c r="M16" i="1"/>
  <c r="L16" i="1"/>
  <c r="P15" i="1"/>
  <c r="O15" i="1"/>
  <c r="M15" i="1"/>
  <c r="L15" i="1"/>
  <c r="P14" i="1"/>
  <c r="O14" i="1"/>
  <c r="M14" i="1"/>
  <c r="L14" i="1"/>
  <c r="P13" i="1"/>
  <c r="O13" i="1"/>
  <c r="M13" i="1"/>
  <c r="L13" i="1"/>
  <c r="P12" i="1"/>
  <c r="O12" i="1"/>
  <c r="M12" i="1"/>
  <c r="L12" i="1"/>
  <c r="P11" i="1"/>
  <c r="O11" i="1"/>
  <c r="M11" i="1"/>
  <c r="L11" i="1"/>
  <c r="P10" i="1"/>
  <c r="O10" i="1"/>
  <c r="M10" i="1"/>
  <c r="L10" i="1"/>
  <c r="P9" i="1"/>
  <c r="O9" i="1"/>
  <c r="M9" i="1"/>
  <c r="L9" i="1"/>
  <c r="P8" i="1"/>
  <c r="O8" i="1"/>
  <c r="M8" i="1"/>
  <c r="L8" i="1"/>
</calcChain>
</file>

<file path=xl/sharedStrings.xml><?xml version="1.0" encoding="utf-8"?>
<sst xmlns="http://schemas.openxmlformats.org/spreadsheetml/2006/main" count="42" uniqueCount="26">
  <si>
    <t>2023 RATE</t>
  </si>
  <si>
    <t>AMI DEMAND</t>
  </si>
  <si>
    <t xml:space="preserve"> DETERMINATION</t>
  </si>
  <si>
    <t>STUDY</t>
  </si>
  <si>
    <t>(25% Shift)</t>
  </si>
  <si>
    <t>(50% Shift)</t>
  </si>
  <si>
    <t>PEAKING FACTORS</t>
  </si>
  <si>
    <t>LINE</t>
  </si>
  <si>
    <t>MAX</t>
  </si>
  <si>
    <t>NO.</t>
  </si>
  <si>
    <t>CUSTOMER TYPE</t>
  </si>
  <si>
    <t>DAY</t>
  </si>
  <si>
    <t>HOUR</t>
  </si>
  <si>
    <t>Water System ($000s)</t>
  </si>
  <si>
    <t xml:space="preserve"> Residential</t>
  </si>
  <si>
    <t xml:space="preserve"> Senior Citizens</t>
  </si>
  <si>
    <t xml:space="preserve"> Commercial</t>
  </si>
  <si>
    <t xml:space="preserve"> Industrial</t>
  </si>
  <si>
    <t xml:space="preserve"> Public Utilities</t>
  </si>
  <si>
    <t xml:space="preserve"> Hand Billed</t>
  </si>
  <si>
    <t xml:space="preserve"> Scheduled (Flat Rate)</t>
  </si>
  <si>
    <t xml:space="preserve"> Hospital/University</t>
  </si>
  <si>
    <t xml:space="preserve"> Charities &amp; Schools</t>
  </si>
  <si>
    <t xml:space="preserve"> PHA</t>
  </si>
  <si>
    <t>Year 1</t>
  </si>
  <si>
    <t>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</si>
</sst>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599D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/>
    <xf numFmtId="0" fontId="4" fillId="0" borderId="0"/>
  </cellStyleXfs>
  <cellXfs count="13">
    <xf numFmtId="0" fontId="0" fillId="0" borderId="0" xfId="0"/>
    <xf numFmtId="37" fontId="2" fillId="2" borderId="0" xfId="1" applyNumberFormat="1" applyFont="1" applyFill="1"/>
    <xf numFmtId="37" fontId="2" fillId="2" borderId="0" xfId="1" applyNumberFormat="1" applyFont="1" applyFill="1" applyAlignment="1">
      <alignment horizontal="center"/>
    </xf>
    <xf numFmtId="37" fontId="2" fillId="2" borderId="0" xfId="1" applyNumberFormat="1" applyFont="1" applyFill="1" applyAlignment="1">
      <alignment horizontal="centerContinuous"/>
    </xf>
    <xf numFmtId="38" fontId="2" fillId="2" borderId="0" xfId="1" applyFont="1" applyFill="1" applyAlignment="1">
      <alignment horizontal="center"/>
    </xf>
    <xf numFmtId="38" fontId="3" fillId="2" borderId="0" xfId="1" applyFont="1" applyFill="1"/>
    <xf numFmtId="38" fontId="2" fillId="2" borderId="0" xfId="1" applyFont="1" applyFill="1" applyAlignment="1">
      <alignment horizontal="left" vertical="center"/>
    </xf>
    <xf numFmtId="38" fontId="2" fillId="2" borderId="0" xfId="1" applyFont="1" applyFill="1"/>
    <xf numFmtId="37" fontId="5" fillId="3" borderId="0" xfId="2" applyNumberFormat="1" applyFont="1" applyFill="1" applyAlignment="1">
      <alignment horizontal="left" indent="1"/>
    </xf>
    <xf numFmtId="37" fontId="6" fillId="4" borderId="0" xfId="1" applyNumberFormat="1" applyFont="1" applyFill="1" applyAlignment="1">
      <alignment horizontal="center" vertical="center"/>
    </xf>
    <xf numFmtId="37" fontId="6" fillId="4" borderId="0" xfId="1" applyNumberFormat="1" applyFont="1" applyFill="1" applyAlignment="1">
      <alignment horizontal="left" vertical="center"/>
    </xf>
    <xf numFmtId="41" fontId="6" fillId="4" borderId="0" xfId="1" applyNumberFormat="1" applyFont="1" applyFill="1" applyAlignment="1">
      <alignment vertical="center"/>
    </xf>
    <xf numFmtId="42" fontId="6" fillId="4" borderId="0" xfId="1" applyNumberFormat="1" applyFont="1" applyFill="1" applyAlignment="1">
      <alignment vertical="center"/>
    </xf>
  </cellXfs>
  <cellStyles count="3">
    <cellStyle name="Normal" xfId="0" builtinId="0"/>
    <cellStyle name="Normal 371 2" xfId="2" xr:uid="{B80BC6BB-9E80-488E-8B83-28A18B9D9C8F}"/>
    <cellStyle name="Normal 8" xfId="1" xr:uid="{DFD02AA8-860E-4D5B-9D99-2A1760A996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C731-C68E-416A-89EB-B9DBEC338860}">
  <dimension ref="B2:P17"/>
  <sheetViews>
    <sheetView tabSelected="1" workbookViewId="0">
      <selection activeCell="B1" sqref="B1"/>
    </sheetView>
  </sheetViews>
  <sheetFormatPr defaultRowHeight="14.5" x14ac:dyDescent="0.35"/>
  <sheetData>
    <row r="2" spans="2:16" ht="15.5" x14ac:dyDescent="0.35">
      <c r="B2" s="1"/>
      <c r="C2" s="1"/>
      <c r="D2" s="1"/>
      <c r="E2" s="2"/>
      <c r="F2" s="3" t="s">
        <v>0</v>
      </c>
      <c r="G2" s="3"/>
      <c r="H2" s="2"/>
      <c r="I2" s="3" t="s">
        <v>1</v>
      </c>
      <c r="J2" s="3"/>
      <c r="K2" s="2"/>
      <c r="L2" s="3" t="s">
        <v>24</v>
      </c>
      <c r="M2" s="3"/>
      <c r="N2" s="2"/>
      <c r="O2" s="3" t="s">
        <v>25</v>
      </c>
      <c r="P2" s="3"/>
    </row>
    <row r="3" spans="2:16" ht="15.5" x14ac:dyDescent="0.35">
      <c r="B3" s="1"/>
      <c r="C3" s="1"/>
      <c r="D3" s="1"/>
      <c r="E3" s="1"/>
      <c r="F3" s="3" t="s">
        <v>2</v>
      </c>
      <c r="G3" s="3"/>
      <c r="H3" s="4"/>
      <c r="I3" s="3" t="s">
        <v>3</v>
      </c>
      <c r="J3" s="3"/>
      <c r="K3" s="4"/>
      <c r="L3" s="3" t="s">
        <v>4</v>
      </c>
      <c r="M3" s="3"/>
      <c r="N3" s="4"/>
      <c r="O3" s="3" t="s">
        <v>5</v>
      </c>
      <c r="P3" s="3"/>
    </row>
    <row r="4" spans="2:16" ht="18.5" x14ac:dyDescent="0.65">
      <c r="B4" s="5"/>
      <c r="C4" s="5"/>
      <c r="D4" s="5"/>
      <c r="E4" s="5"/>
      <c r="F4" s="3" t="s">
        <v>6</v>
      </c>
      <c r="G4" s="3"/>
      <c r="H4" s="4"/>
      <c r="I4" s="3" t="s">
        <v>6</v>
      </c>
      <c r="J4" s="3"/>
      <c r="K4" s="4"/>
      <c r="L4" s="3" t="s">
        <v>6</v>
      </c>
      <c r="M4" s="3"/>
      <c r="N4" s="4"/>
      <c r="O4" s="3" t="s">
        <v>6</v>
      </c>
      <c r="P4" s="3"/>
    </row>
    <row r="5" spans="2:16" ht="15.5" x14ac:dyDescent="0.35">
      <c r="B5" s="2" t="s">
        <v>7</v>
      </c>
      <c r="C5" s="1"/>
      <c r="D5" s="1"/>
      <c r="E5" s="1"/>
      <c r="F5" s="4" t="s">
        <v>8</v>
      </c>
      <c r="G5" s="4" t="s">
        <v>8</v>
      </c>
      <c r="H5" s="4"/>
      <c r="I5" s="4" t="s">
        <v>8</v>
      </c>
      <c r="J5" s="4" t="s">
        <v>8</v>
      </c>
      <c r="K5" s="4"/>
      <c r="L5" s="4" t="s">
        <v>8</v>
      </c>
      <c r="M5" s="4" t="s">
        <v>8</v>
      </c>
      <c r="N5" s="4"/>
      <c r="O5" s="4" t="s">
        <v>8</v>
      </c>
      <c r="P5" s="4" t="s">
        <v>8</v>
      </c>
    </row>
    <row r="6" spans="2:16" ht="15.5" x14ac:dyDescent="0.35">
      <c r="B6" s="4" t="s">
        <v>9</v>
      </c>
      <c r="C6" s="6" t="s">
        <v>10</v>
      </c>
      <c r="D6" s="7"/>
      <c r="E6" s="7"/>
      <c r="F6" s="4" t="s">
        <v>11</v>
      </c>
      <c r="G6" s="4" t="s">
        <v>12</v>
      </c>
      <c r="H6" s="4"/>
      <c r="I6" s="4" t="s">
        <v>11</v>
      </c>
      <c r="J6" s="4" t="s">
        <v>12</v>
      </c>
      <c r="K6" s="4"/>
      <c r="L6" s="4" t="s">
        <v>11</v>
      </c>
      <c r="M6" s="4" t="s">
        <v>12</v>
      </c>
      <c r="N6" s="4"/>
      <c r="O6" s="4" t="s">
        <v>11</v>
      </c>
      <c r="P6" s="4" t="s">
        <v>12</v>
      </c>
    </row>
    <row r="7" spans="2:16" ht="15.5" x14ac:dyDescent="0.35">
      <c r="B7" s="8" t="s">
        <v>13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2:16" ht="15.5" x14ac:dyDescent="0.35">
      <c r="B8" s="9">
        <v>1</v>
      </c>
      <c r="C8" s="10" t="s">
        <v>14</v>
      </c>
      <c r="D8" s="9"/>
      <c r="E8" s="9"/>
      <c r="F8" s="11">
        <v>200</v>
      </c>
      <c r="G8" s="11">
        <v>360</v>
      </c>
      <c r="H8" s="12"/>
      <c r="I8" s="11">
        <v>122</v>
      </c>
      <c r="J8" s="11">
        <v>174</v>
      </c>
      <c r="K8" s="12"/>
      <c r="L8" s="11">
        <f t="shared" ref="L8:M13" si="0">+F8*0.75+I8*0.25</f>
        <v>180.5</v>
      </c>
      <c r="M8" s="11">
        <f t="shared" si="0"/>
        <v>313.5</v>
      </c>
      <c r="N8" s="12"/>
      <c r="O8" s="11">
        <f t="shared" ref="O8:P13" si="1">+F8*0.5+I8*0.5</f>
        <v>161</v>
      </c>
      <c r="P8" s="11">
        <f t="shared" si="1"/>
        <v>267</v>
      </c>
    </row>
    <row r="9" spans="2:16" ht="15.5" x14ac:dyDescent="0.35">
      <c r="B9" s="9">
        <v>2</v>
      </c>
      <c r="C9" s="10" t="s">
        <v>15</v>
      </c>
      <c r="D9" s="9"/>
      <c r="E9" s="9"/>
      <c r="F9" s="11">
        <v>200</v>
      </c>
      <c r="G9" s="11">
        <v>360</v>
      </c>
      <c r="H9" s="11"/>
      <c r="I9" s="11">
        <v>123</v>
      </c>
      <c r="J9" s="11">
        <v>180</v>
      </c>
      <c r="K9" s="11"/>
      <c r="L9" s="11">
        <f t="shared" si="0"/>
        <v>180.75</v>
      </c>
      <c r="M9" s="11">
        <f t="shared" si="0"/>
        <v>315</v>
      </c>
      <c r="N9" s="11"/>
      <c r="O9" s="11">
        <f t="shared" si="1"/>
        <v>161.5</v>
      </c>
      <c r="P9" s="11">
        <f t="shared" si="1"/>
        <v>270</v>
      </c>
    </row>
    <row r="10" spans="2:16" ht="15.5" x14ac:dyDescent="0.35">
      <c r="B10" s="9">
        <v>3</v>
      </c>
      <c r="C10" s="10" t="s">
        <v>16</v>
      </c>
      <c r="D10" s="9"/>
      <c r="E10" s="9"/>
      <c r="F10" s="11">
        <v>180</v>
      </c>
      <c r="G10" s="11">
        <v>265</v>
      </c>
      <c r="H10" s="11"/>
      <c r="I10" s="11">
        <v>133</v>
      </c>
      <c r="J10" s="11">
        <v>178</v>
      </c>
      <c r="K10" s="11"/>
      <c r="L10" s="11">
        <f t="shared" si="0"/>
        <v>168.25</v>
      </c>
      <c r="M10" s="11">
        <f t="shared" si="0"/>
        <v>243.25</v>
      </c>
      <c r="N10" s="11"/>
      <c r="O10" s="11">
        <f t="shared" si="1"/>
        <v>156.5</v>
      </c>
      <c r="P10" s="11">
        <f t="shared" si="1"/>
        <v>221.5</v>
      </c>
    </row>
    <row r="11" spans="2:16" ht="15.5" x14ac:dyDescent="0.35">
      <c r="B11" s="9">
        <v>4</v>
      </c>
      <c r="C11" s="10" t="s">
        <v>17</v>
      </c>
      <c r="D11" s="9"/>
      <c r="E11" s="9"/>
      <c r="F11" s="11">
        <v>160</v>
      </c>
      <c r="G11" s="11">
        <v>200</v>
      </c>
      <c r="H11" s="11"/>
      <c r="I11" s="11">
        <v>135</v>
      </c>
      <c r="J11" s="11">
        <v>218</v>
      </c>
      <c r="K11" s="11"/>
      <c r="L11" s="11">
        <f t="shared" si="0"/>
        <v>153.75</v>
      </c>
      <c r="M11" s="11">
        <f t="shared" si="0"/>
        <v>204.5</v>
      </c>
      <c r="N11" s="11"/>
      <c r="O11" s="11">
        <f t="shared" si="1"/>
        <v>147.5</v>
      </c>
      <c r="P11" s="11">
        <f t="shared" si="1"/>
        <v>209</v>
      </c>
    </row>
    <row r="12" spans="2:16" ht="15.5" x14ac:dyDescent="0.35">
      <c r="B12" s="9">
        <v>5</v>
      </c>
      <c r="C12" s="10" t="s">
        <v>18</v>
      </c>
      <c r="D12" s="9"/>
      <c r="E12" s="9"/>
      <c r="F12" s="11">
        <v>160</v>
      </c>
      <c r="G12" s="11">
        <v>200</v>
      </c>
      <c r="H12" s="11"/>
      <c r="I12" s="11">
        <v>197</v>
      </c>
      <c r="J12" s="11">
        <v>404</v>
      </c>
      <c r="K12" s="11"/>
      <c r="L12" s="11">
        <f t="shared" si="0"/>
        <v>169.25</v>
      </c>
      <c r="M12" s="11">
        <f t="shared" si="0"/>
        <v>251</v>
      </c>
      <c r="N12" s="11"/>
      <c r="O12" s="11">
        <f t="shared" si="1"/>
        <v>178.5</v>
      </c>
      <c r="P12" s="11">
        <f t="shared" si="1"/>
        <v>302</v>
      </c>
    </row>
    <row r="13" spans="2:16" ht="15.5" x14ac:dyDescent="0.35">
      <c r="B13" s="9">
        <v>6</v>
      </c>
      <c r="C13" s="10" t="s">
        <v>23</v>
      </c>
      <c r="D13" s="9"/>
      <c r="E13" s="9"/>
      <c r="F13" s="11">
        <v>190</v>
      </c>
      <c r="G13" s="11">
        <v>313</v>
      </c>
      <c r="H13" s="11"/>
      <c r="I13" s="11">
        <v>122</v>
      </c>
      <c r="J13" s="11">
        <v>166</v>
      </c>
      <c r="K13" s="11"/>
      <c r="L13" s="11">
        <f t="shared" si="0"/>
        <v>173</v>
      </c>
      <c r="M13" s="11">
        <f t="shared" si="0"/>
        <v>276.25</v>
      </c>
      <c r="N13" s="11"/>
      <c r="O13" s="11">
        <f t="shared" si="1"/>
        <v>156</v>
      </c>
      <c r="P13" s="11">
        <f t="shared" si="1"/>
        <v>239.5</v>
      </c>
    </row>
    <row r="14" spans="2:16" ht="15.5" x14ac:dyDescent="0.35">
      <c r="B14" s="9">
        <v>7</v>
      </c>
      <c r="C14" s="10" t="s">
        <v>22</v>
      </c>
      <c r="D14" s="9"/>
      <c r="E14" s="9"/>
      <c r="F14" s="11">
        <v>180</v>
      </c>
      <c r="G14" s="11">
        <v>270</v>
      </c>
      <c r="H14" s="11"/>
      <c r="I14" s="11">
        <v>152</v>
      </c>
      <c r="J14" s="11">
        <v>281</v>
      </c>
      <c r="K14" s="11"/>
      <c r="L14" s="11">
        <f>+F14*0.75+I14*0.25</f>
        <v>173</v>
      </c>
      <c r="M14" s="11">
        <f>+G14*0.75+J14*0.25</f>
        <v>272.75</v>
      </c>
      <c r="N14" s="11"/>
      <c r="O14" s="11">
        <f>+F14*0.5+I14*0.5</f>
        <v>166</v>
      </c>
      <c r="P14" s="11">
        <f>+G14*0.5+J14*0.5</f>
        <v>275.5</v>
      </c>
    </row>
    <row r="15" spans="2:16" ht="15.5" x14ac:dyDescent="0.35">
      <c r="B15" s="9">
        <v>8</v>
      </c>
      <c r="C15" s="10" t="s">
        <v>21</v>
      </c>
      <c r="D15" s="9"/>
      <c r="E15" s="9"/>
      <c r="F15" s="11">
        <v>180</v>
      </c>
      <c r="G15" s="11">
        <v>233</v>
      </c>
      <c r="H15" s="11"/>
      <c r="I15" s="11">
        <v>166</v>
      </c>
      <c r="J15" s="11">
        <v>227</v>
      </c>
      <c r="K15" s="11"/>
      <c r="L15" s="11">
        <f>+F15*0.75+I15*0.25</f>
        <v>176.5</v>
      </c>
      <c r="M15" s="11">
        <f>+G15*0.75+J15*0.25</f>
        <v>231.5</v>
      </c>
      <c r="N15" s="11"/>
      <c r="O15" s="11">
        <f>+F15*0.5+I15*0.5</f>
        <v>173</v>
      </c>
      <c r="P15" s="11">
        <f>+G15*0.5+J15*0.5</f>
        <v>230</v>
      </c>
    </row>
    <row r="16" spans="2:16" ht="15.5" x14ac:dyDescent="0.35">
      <c r="B16" s="9">
        <v>9</v>
      </c>
      <c r="C16" s="10" t="s">
        <v>19</v>
      </c>
      <c r="D16" s="9"/>
      <c r="E16" s="9"/>
      <c r="F16" s="11">
        <v>180</v>
      </c>
      <c r="G16" s="11">
        <v>270</v>
      </c>
      <c r="H16" s="11"/>
      <c r="I16" s="11">
        <v>113</v>
      </c>
      <c r="J16" s="11">
        <v>146</v>
      </c>
      <c r="K16" s="11"/>
      <c r="L16" s="11">
        <f>+F16*0.75+I16*0.25</f>
        <v>163.25</v>
      </c>
      <c r="M16" s="11">
        <f>+G16*0.75+J16*0.25</f>
        <v>239</v>
      </c>
      <c r="N16" s="11"/>
      <c r="O16" s="11">
        <f>+F16*0.5+I16*0.5</f>
        <v>146.5</v>
      </c>
      <c r="P16" s="11">
        <f>+G16*0.5+J16*0.5</f>
        <v>208</v>
      </c>
    </row>
    <row r="17" spans="2:16" ht="15.5" x14ac:dyDescent="0.35">
      <c r="B17" s="9">
        <v>10</v>
      </c>
      <c r="C17" s="10" t="s">
        <v>20</v>
      </c>
      <c r="D17" s="9"/>
      <c r="E17" s="9"/>
      <c r="F17" s="11">
        <v>200</v>
      </c>
      <c r="G17" s="11">
        <v>360</v>
      </c>
      <c r="H17" s="11"/>
      <c r="I17" s="11">
        <v>181</v>
      </c>
      <c r="J17" s="11">
        <v>1124</v>
      </c>
      <c r="K17" s="11"/>
      <c r="L17" s="11">
        <f>+F17*0.75+I17*0.25</f>
        <v>195.25</v>
      </c>
      <c r="M17" s="11">
        <f>+G17*0.75+J17*0.25</f>
        <v>551</v>
      </c>
      <c r="N17" s="11"/>
      <c r="O17" s="11">
        <f>+F17*0.5+I17*0.5</f>
        <v>190.5</v>
      </c>
      <c r="P17" s="11">
        <f>+G17*0.5+J17*0.5</f>
        <v>742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Props1.xml><?xml version="1.0" encoding="utf-8"?>
<ds:datastoreItem xmlns:ds="http://schemas.openxmlformats.org/officeDocument/2006/customXml" ds:itemID="{00BD6549-531A-4AB9-9A01-F9C598993260}"/>
</file>

<file path=customXml/itemProps2.xml><?xml version="1.0" encoding="utf-8"?>
<ds:datastoreItem xmlns:ds="http://schemas.openxmlformats.org/officeDocument/2006/customXml" ds:itemID="{7CF6F11B-EE1A-4384-9578-8B5ADCE6A94B}"/>
</file>

<file path=customXml/itemProps3.xml><?xml version="1.0" encoding="utf-8"?>
<ds:datastoreItem xmlns:ds="http://schemas.openxmlformats.org/officeDocument/2006/customXml" ds:itemID="{BBB7BE67-1FBD-4361-A9AF-03C965D26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Jagt, Dave A.</dc:creator>
  <cp:lastModifiedBy>Jagt, Dave A.</cp:lastModifiedBy>
  <dcterms:created xsi:type="dcterms:W3CDTF">2025-03-04T19:07:18Z</dcterms:created>
  <dcterms:modified xsi:type="dcterms:W3CDTF">2025-03-04T19:21:03Z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</Properties>
</file>